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/>
  <xr:revisionPtr revIDLastSave="31" documentId="11_46224360C59051DB71369840D0EE8526A8BEF632" xr6:coauthVersionLast="47" xr6:coauthVersionMax="47" xr10:uidLastSave="{40FF3079-3B88-43A3-82EA-1ADB65D90827}"/>
  <bookViews>
    <workbookView xWindow="0" yWindow="0" windowWidth="0" windowHeight="0" xr2:uid="{00000000-000D-0000-FFFF-FFFF00000000}"/>
  </bookViews>
  <sheets>
    <sheet name="The Warehouse Residency Budget 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PTobYHY57845JXyT6eXiza2zNyGbnJu6sD49+tTTQhM="/>
    </ext>
  </extLst>
</workbook>
</file>

<file path=xl/calcChain.xml><?xml version="1.0" encoding="utf-8"?>
<calcChain xmlns="http://schemas.openxmlformats.org/spreadsheetml/2006/main">
  <c r="B54" i="1" l="1"/>
  <c r="B53" i="1"/>
  <c r="B55" i="1" s="1"/>
  <c r="B42" i="1"/>
  <c r="B35" i="1"/>
  <c r="B28" i="1"/>
  <c r="B56" i="1" s="1"/>
  <c r="B16" i="1"/>
  <c r="B57" i="1" l="1"/>
  <c r="B58" i="1" l="1"/>
  <c r="B60" i="1" s="1"/>
</calcChain>
</file>

<file path=xl/sharedStrings.xml><?xml version="1.0" encoding="utf-8"?>
<sst xmlns="http://schemas.openxmlformats.org/spreadsheetml/2006/main" count="60" uniqueCount="55">
  <si>
    <t>ARTS HOUSE 2024-2025 THE WAREHOUSE RESIDENCY - EXPRESSION OF INTEREST</t>
  </si>
  <si>
    <t>BUDGET FORM</t>
  </si>
  <si>
    <t>ARTIST/COMPANY:</t>
  </si>
  <si>
    <t>PROJECT TITLE:</t>
  </si>
  <si>
    <t>AUSPICE BODY (IF APPLICABLE):</t>
  </si>
  <si>
    <t>PLEASE NOTE: Enter information into white cells only</t>
  </si>
  <si>
    <t>INCOME</t>
  </si>
  <si>
    <t>The Warehouse Residency</t>
  </si>
  <si>
    <t>TOTAL (EX GST)</t>
  </si>
  <si>
    <t>Notes</t>
  </si>
  <si>
    <t>Residency Commission Fee (inclusive of auspice fee)</t>
  </si>
  <si>
    <t>Producer Fee</t>
  </si>
  <si>
    <t>Access budget</t>
  </si>
  <si>
    <t>Artistic Peer Support</t>
  </si>
  <si>
    <t>TOTAL INCOME</t>
  </si>
  <si>
    <t>This is the maximum you can apply for</t>
  </si>
  <si>
    <t>EXPENDITURE</t>
  </si>
  <si>
    <t xml:space="preserve">Access </t>
  </si>
  <si>
    <t>E.g. Support person, Auslan, taxi, consultants etc</t>
  </si>
  <si>
    <t>TOTAL ACCESS</t>
  </si>
  <si>
    <t>Admin &amp; Hospitality</t>
  </si>
  <si>
    <t>E.g. General admin, contingency, catering etc</t>
  </si>
  <si>
    <t>PLI (usually covered by Auspice Body)</t>
  </si>
  <si>
    <t>TOTAL ADMIN &amp; HOSPITALITY</t>
  </si>
  <si>
    <t>Production &amp; Logistics</t>
  </si>
  <si>
    <t>E,g, Materials, hires, regional travel, per diems etc</t>
  </si>
  <si>
    <t>TOTAL PRODUCTION &amp; LOGISTICS</t>
  </si>
  <si>
    <t>Fees &amp; Salaries (Name &amp; Role)</t>
  </si>
  <si>
    <t>E.g. producers, lead artist, creative team, peer support etc</t>
  </si>
  <si>
    <t>full time, part time etc</t>
  </si>
  <si>
    <t>add more rows above this line/ change descriptions as required</t>
  </si>
  <si>
    <t>Superannuation @12%</t>
  </si>
  <si>
    <t>this will automatically calculate</t>
  </si>
  <si>
    <t>Workcover @3%</t>
  </si>
  <si>
    <t>TOTAL FEES</t>
  </si>
  <si>
    <t>Total Expenses (Less Auspice Fee )</t>
  </si>
  <si>
    <t>Auspice Fee</t>
  </si>
  <si>
    <t>this will automatically calculate at 5%</t>
  </si>
  <si>
    <t>TOTAL EXPENDITURE</t>
  </si>
  <si>
    <t>SURPLUS / DEFICIT</t>
  </si>
  <si>
    <t>NOTES AND CHECKLIST</t>
  </si>
  <si>
    <t>Have you included all expenses for your project?</t>
  </si>
  <si>
    <t>Are you paying your project personnel in line with current awards / industry standards? (see links to Award Rates below)</t>
  </si>
  <si>
    <t>Superannuation and workers compensation at current rates will automatically calculate</t>
  </si>
  <si>
    <t>An auspice fee will calculate automatically as you complete your budget at 5%</t>
  </si>
  <si>
    <t>Make sure your budget balances (i.e. Surplus/Deficit line is $0).</t>
  </si>
  <si>
    <t>If you have any questions, please contact Sarah Rowbottam, Arts House Creative Producer</t>
  </si>
  <si>
    <t>sarah.rowbottam@melbourne.vic.gov.au</t>
  </si>
  <si>
    <t>Award Rate Guide</t>
  </si>
  <si>
    <t>As a guide, a minimum weekly award rate of between $1100-$1200 for artists fees + 11% Superannuation and 3% Work Cover</t>
  </si>
  <si>
    <t>A minimum casual rate for rehearsals $46 per hour and $226 per performance Mon - Sat. These rates should double for Sundays.</t>
  </si>
  <si>
    <t>For more information visit:</t>
  </si>
  <si>
    <t>Live Performance Australia Fair Work pay rate guide</t>
  </si>
  <si>
    <t>NAVA Schedule of Fees and Rates</t>
  </si>
  <si>
    <t>Please note: These rates increase yearly on 1 July, so always make sure you are using the most up to date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</si>
</sst>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-&quot;$&quot;* #,##0.00_-;\-&quot;$&quot;* #,##0.00_-;_-&quot;$&quot;* &quot;-&quot;??_-;_-@"/>
    <numFmt numFmtId="165" formatCode="_-&quot;$&quot;* #,##0_-;\-&quot;$&quot;* #,##0_-;_-&quot;$&quot;* &quot;-&quot;??_-;_-@"/>
    <numFmt numFmtId="166" formatCode="_-* #,##0.00_-;\-* #,##0.00_-;_-* &quot;-&quot;??_-;_-@"/>
    <numFmt numFmtId="167" formatCode="_-&quot;$&quot;* #,##0_-;\-&quot;$&quot;* #,##0_-;_-&quot;$&quot;* &quot;-&quot;_-;_-@"/>
  </numFmts>
  <fonts count="25">
    <font>
      <sz val="11"/>
      <color theme="1"/>
      <name val="Calibri"/>
      <scheme val="minor"/>
    </font>
    <font>
      <b/>
      <sz val="16"/>
      <color rgb="FFFFFFFF"/>
      <name val="Calibri"/>
    </font>
    <font>
      <sz val="11"/>
      <name val="Calibri"/>
    </font>
    <font>
      <sz val="12"/>
      <color theme="1"/>
      <name val="Calibri"/>
      <scheme val="minor"/>
    </font>
    <font>
      <b/>
      <sz val="16"/>
      <color theme="1"/>
      <name val="Calibri"/>
    </font>
    <font>
      <sz val="11"/>
      <color theme="1"/>
      <name val="Calibri"/>
    </font>
    <font>
      <b/>
      <sz val="12"/>
      <color theme="1"/>
      <name val="Calibri"/>
      <scheme val="minor"/>
    </font>
    <font>
      <b/>
      <sz val="12"/>
      <color theme="0"/>
      <name val="Calibri"/>
      <scheme val="minor"/>
    </font>
    <font>
      <b/>
      <sz val="12"/>
      <color theme="1"/>
      <name val="Calibri"/>
    </font>
    <font>
      <b/>
      <sz val="12"/>
      <color rgb="FFFF0000"/>
      <name val="Calibri"/>
    </font>
    <font>
      <b/>
      <i/>
      <sz val="12"/>
      <color theme="1"/>
      <name val="Calibri"/>
      <scheme val="minor"/>
    </font>
    <font>
      <sz val="12"/>
      <color theme="1"/>
      <name val="Calibri"/>
    </font>
    <font>
      <i/>
      <sz val="12"/>
      <color theme="1"/>
      <name val="Calibri"/>
      <scheme val="minor"/>
    </font>
    <font>
      <i/>
      <sz val="12"/>
      <color theme="1"/>
      <name val="Calibri"/>
    </font>
    <font>
      <b/>
      <sz val="14"/>
      <color rgb="FFFFFFFF"/>
      <name val="Calibri"/>
    </font>
    <font>
      <u/>
      <sz val="12"/>
      <color rgb="FF1155CC"/>
      <name val="Calibri"/>
    </font>
    <font>
      <u/>
      <sz val="11"/>
      <color theme="10"/>
      <name val="Calibri"/>
      <scheme val="minor"/>
    </font>
    <font>
      <b/>
      <sz val="12"/>
      <color theme="1"/>
      <name val="Calibri"/>
      <scheme val="major"/>
    </font>
    <font>
      <sz val="12"/>
      <color theme="1"/>
      <name val="Calibri"/>
      <scheme val="major"/>
    </font>
    <font>
      <sz val="11"/>
      <color theme="1"/>
      <name val="Calibri"/>
      <scheme val="major"/>
    </font>
    <font>
      <sz val="11"/>
      <name val="Calibri"/>
      <scheme val="major"/>
    </font>
    <font>
      <sz val="12"/>
      <color rgb="FF000000"/>
      <name val="Calibri"/>
      <scheme val="major"/>
    </font>
    <font>
      <u/>
      <sz val="12"/>
      <color rgb="FF0563C1"/>
      <name val="Calibri"/>
      <scheme val="major"/>
    </font>
    <font>
      <u/>
      <sz val="12"/>
      <color theme="10"/>
      <name val="Calibri"/>
      <scheme val="major"/>
    </font>
    <font>
      <sz val="12"/>
      <name val="Calibri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rgb="FFFCF1DC"/>
        <bgColor rgb="FFFCF1DC"/>
      </patternFill>
    </fill>
    <fill>
      <patternFill patternType="solid">
        <fgColor rgb="FF2E75B5"/>
        <bgColor rgb="FF2E75B5"/>
      </patternFill>
    </fill>
    <fill>
      <patternFill patternType="solid">
        <fgColor rgb="FFD8D8D8"/>
        <bgColor rgb="FFD8D8D8"/>
      </patternFill>
    </fill>
    <fill>
      <patternFill patternType="solid">
        <fgColor rgb="FF9CC2E5"/>
        <bgColor rgb="FF9CC2E5"/>
      </patternFill>
    </fill>
    <fill>
      <patternFill patternType="solid">
        <fgColor theme="0"/>
        <bgColor theme="0"/>
      </patternFill>
    </fill>
    <fill>
      <patternFill patternType="solid">
        <fgColor rgb="FFE7E6E6"/>
        <bgColor rgb="FFE7E6E6"/>
      </patternFill>
    </fill>
    <fill>
      <patternFill patternType="solid">
        <fgColor rgb="FFF2F2F2"/>
        <bgColor rgb="FFF2F2F2"/>
      </patternFill>
    </fill>
    <fill>
      <patternFill patternType="solid">
        <fgColor rgb="FF002060"/>
        <bgColor rgb="FF002060"/>
      </patternFill>
    </fill>
    <fill>
      <patternFill patternType="solid">
        <fgColor rgb="FFD0CECE"/>
        <bgColor rgb="FFD0CECE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82">
    <xf numFmtId="0" fontId="0" fillId="0" borderId="0" xfId="0"/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165" fontId="6" fillId="0" borderId="0" xfId="0" applyNumberFormat="1" applyFont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8" fillId="3" borderId="6" xfId="0" applyFont="1" applyFill="1" applyBorder="1" applyAlignment="1">
      <alignment horizontal="right"/>
    </xf>
    <xf numFmtId="165" fontId="5" fillId="0" borderId="0" xfId="0" applyNumberFormat="1" applyFont="1"/>
    <xf numFmtId="165" fontId="3" fillId="0" borderId="0" xfId="0" applyNumberFormat="1" applyFont="1" applyAlignment="1">
      <alignment vertical="center"/>
    </xf>
    <xf numFmtId="165" fontId="10" fillId="6" borderId="6" xfId="0" applyNumberFormat="1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165" fontId="11" fillId="0" borderId="6" xfId="0" applyNumberFormat="1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65" fontId="10" fillId="7" borderId="6" xfId="0" applyNumberFormat="1" applyFont="1" applyFill="1" applyBorder="1" applyAlignment="1">
      <alignment vertical="center"/>
    </xf>
    <xf numFmtId="165" fontId="3" fillId="0" borderId="6" xfId="0" applyNumberFormat="1" applyFont="1" applyBorder="1" applyAlignment="1">
      <alignment vertical="center"/>
    </xf>
    <xf numFmtId="0" fontId="11" fillId="8" borderId="6" xfId="0" applyFont="1" applyFill="1" applyBorder="1" applyAlignment="1">
      <alignment vertical="center"/>
    </xf>
    <xf numFmtId="165" fontId="11" fillId="8" borderId="6" xfId="0" applyNumberFormat="1" applyFont="1" applyFill="1" applyBorder="1" applyAlignment="1">
      <alignment vertical="center"/>
    </xf>
    <xf numFmtId="165" fontId="3" fillId="9" borderId="6" xfId="0" applyNumberFormat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165" fontId="3" fillId="10" borderId="6" xfId="0" applyNumberFormat="1" applyFont="1" applyFill="1" applyBorder="1" applyAlignment="1">
      <alignment vertical="center"/>
    </xf>
    <xf numFmtId="4" fontId="11" fillId="0" borderId="8" xfId="0" applyNumberFormat="1" applyFont="1" applyBorder="1" applyAlignment="1">
      <alignment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vertical="center"/>
    </xf>
    <xf numFmtId="0" fontId="11" fillId="0" borderId="6" xfId="0" applyFont="1" applyBorder="1"/>
    <xf numFmtId="4" fontId="11" fillId="10" borderId="6" xfId="0" applyNumberFormat="1" applyFont="1" applyFill="1" applyBorder="1"/>
    <xf numFmtId="0" fontId="11" fillId="10" borderId="6" xfId="0" applyFont="1" applyFill="1" applyBorder="1"/>
    <xf numFmtId="165" fontId="6" fillId="6" borderId="6" xfId="0" applyNumberFormat="1" applyFont="1" applyFill="1" applyBorder="1" applyAlignment="1">
      <alignment vertical="center"/>
    </xf>
    <xf numFmtId="44" fontId="6" fillId="6" borderId="6" xfId="0" applyNumberFormat="1" applyFont="1" applyFill="1" applyBorder="1" applyAlignment="1">
      <alignment vertical="center"/>
    </xf>
    <xf numFmtId="166" fontId="3" fillId="0" borderId="0" xfId="0" applyNumberFormat="1" applyFont="1"/>
    <xf numFmtId="0" fontId="7" fillId="5" borderId="9" xfId="0" applyFont="1" applyFill="1" applyBorder="1" applyAlignment="1">
      <alignment vertical="center"/>
    </xf>
    <xf numFmtId="165" fontId="7" fillId="5" borderId="10" xfId="0" applyNumberFormat="1" applyFont="1" applyFill="1" applyBorder="1" applyAlignment="1">
      <alignment vertical="center"/>
    </xf>
    <xf numFmtId="165" fontId="7" fillId="5" borderId="11" xfId="0" applyNumberFormat="1" applyFont="1" applyFill="1" applyBorder="1" applyAlignment="1">
      <alignment vertical="center"/>
    </xf>
    <xf numFmtId="0" fontId="3" fillId="0" borderId="0" xfId="0" applyFont="1"/>
    <xf numFmtId="165" fontId="3" fillId="0" borderId="0" xfId="0" applyNumberFormat="1" applyFont="1"/>
    <xf numFmtId="0" fontId="14" fillId="11" borderId="8" xfId="0" applyFont="1" applyFill="1" applyBorder="1"/>
    <xf numFmtId="167" fontId="5" fillId="11" borderId="8" xfId="0" applyNumberFormat="1" applyFont="1" applyFill="1" applyBorder="1"/>
    <xf numFmtId="165" fontId="5" fillId="11" borderId="8" xfId="0" applyNumberFormat="1" applyFont="1" applyFill="1" applyBorder="1"/>
    <xf numFmtId="0" fontId="5" fillId="0" borderId="15" xfId="0" applyFont="1" applyBorder="1"/>
    <xf numFmtId="165" fontId="5" fillId="0" borderId="16" xfId="0" applyNumberFormat="1" applyFont="1" applyBorder="1"/>
    <xf numFmtId="0" fontId="15" fillId="0" borderId="4" xfId="0" applyFont="1" applyBorder="1" applyAlignment="1">
      <alignment wrapText="1"/>
    </xf>
    <xf numFmtId="165" fontId="5" fillId="0" borderId="7" xfId="0" applyNumberFormat="1" applyFont="1" applyBorder="1"/>
    <xf numFmtId="165" fontId="5" fillId="0" borderId="5" xfId="0" applyNumberFormat="1" applyFont="1" applyBorder="1"/>
    <xf numFmtId="0" fontId="1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6" fillId="0" borderId="1" xfId="0" applyNumberFormat="1" applyFont="1" applyBorder="1" applyAlignment="1">
      <alignment horizontal="left" vertical="center"/>
    </xf>
    <xf numFmtId="0" fontId="9" fillId="4" borderId="4" xfId="0" applyFont="1" applyFill="1" applyBorder="1" applyAlignment="1">
      <alignment horizontal="center"/>
    </xf>
    <xf numFmtId="165" fontId="11" fillId="0" borderId="12" xfId="0" applyNumberFormat="1" applyFont="1" applyBorder="1" applyAlignment="1">
      <alignment wrapText="1"/>
    </xf>
    <xf numFmtId="165" fontId="11" fillId="0" borderId="15" xfId="0" applyNumberFormat="1" applyFont="1" applyBorder="1" applyAlignment="1">
      <alignment wrapText="1"/>
    </xf>
    <xf numFmtId="165" fontId="5" fillId="0" borderId="0" xfId="0" applyNumberFormat="1" applyFont="1" applyBorder="1"/>
    <xf numFmtId="165" fontId="21" fillId="10" borderId="0" xfId="0" applyNumberFormat="1" applyFont="1" applyFill="1" applyBorder="1"/>
    <xf numFmtId="0" fontId="17" fillId="12" borderId="12" xfId="0" applyFont="1" applyFill="1" applyBorder="1"/>
    <xf numFmtId="165" fontId="18" fillId="12" borderId="13" xfId="0" applyNumberFormat="1" applyFont="1" applyFill="1" applyBorder="1"/>
    <xf numFmtId="165" fontId="18" fillId="12" borderId="14" xfId="0" applyNumberFormat="1" applyFont="1" applyFill="1" applyBorder="1"/>
    <xf numFmtId="0" fontId="18" fillId="10" borderId="15" xfId="0" applyFont="1" applyFill="1" applyBorder="1"/>
    <xf numFmtId="165" fontId="18" fillId="10" borderId="16" xfId="0" applyNumberFormat="1" applyFont="1" applyFill="1" applyBorder="1"/>
    <xf numFmtId="0" fontId="22" fillId="10" borderId="15" xfId="0" applyFont="1" applyFill="1" applyBorder="1"/>
    <xf numFmtId="0" fontId="23" fillId="10" borderId="15" xfId="1" applyFont="1" applyFill="1" applyBorder="1"/>
    <xf numFmtId="0" fontId="7" fillId="5" borderId="1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6" fillId="9" borderId="6" xfId="0" applyFont="1" applyFill="1" applyBorder="1" applyAlignment="1">
      <alignment horizontal="right" vertical="center"/>
    </xf>
    <xf numFmtId="0" fontId="6" fillId="10" borderId="6" xfId="0" applyFont="1" applyFill="1" applyBorder="1" applyAlignment="1">
      <alignment horizontal="right" vertical="center"/>
    </xf>
    <xf numFmtId="165" fontId="12" fillId="0" borderId="6" xfId="0" applyNumberFormat="1" applyFont="1" applyBorder="1" applyAlignment="1">
      <alignment vertical="center"/>
    </xf>
    <xf numFmtId="0" fontId="13" fillId="0" borderId="6" xfId="0" applyFont="1" applyBorder="1"/>
    <xf numFmtId="0" fontId="3" fillId="10" borderId="6" xfId="0" applyFont="1" applyFill="1" applyBorder="1" applyAlignment="1">
      <alignment vertical="center"/>
    </xf>
    <xf numFmtId="0" fontId="6" fillId="6" borderId="6" xfId="0" applyFont="1" applyFill="1" applyBorder="1" applyAlignment="1">
      <alignment vertical="center"/>
    </xf>
    <xf numFmtId="165" fontId="3" fillId="6" borderId="6" xfId="0" applyNumberFormat="1" applyFont="1" applyFill="1" applyBorder="1" applyAlignment="1">
      <alignment vertic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7" xfId="0" applyFont="1" applyBorder="1" applyAlignment="1"/>
    <xf numFmtId="0" fontId="2" fillId="0" borderId="5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0" fillId="0" borderId="0" xfId="0" applyBorder="1" applyAlignment="1"/>
    <xf numFmtId="0" fontId="2" fillId="0" borderId="16" xfId="0" applyFont="1" applyBorder="1" applyAlignment="1"/>
    <xf numFmtId="0" fontId="18" fillId="10" borderId="15" xfId="0" applyFont="1" applyFill="1" applyBorder="1" applyAlignment="1"/>
    <xf numFmtId="0" fontId="19" fillId="0" borderId="0" xfId="0" applyFont="1" applyBorder="1" applyAlignment="1"/>
    <xf numFmtId="0" fontId="20" fillId="0" borderId="16" xfId="0" applyFont="1" applyBorder="1" applyAlignment="1"/>
    <xf numFmtId="0" fontId="18" fillId="10" borderId="4" xfId="0" applyFont="1" applyFill="1" applyBorder="1" applyAlignment="1"/>
    <xf numFmtId="0" fontId="24" fillId="0" borderId="7" xfId="0" applyFont="1" applyBorder="1" applyAlignment="1"/>
    <xf numFmtId="0" fontId="24" fillId="0" borderId="5" xfId="0" applyFont="1" applyBorder="1" applyAlignment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ode.visualarts.net.au/payment-rates/overview" TargetMode="External"/><Relationship Id="rId2" Type="http://schemas.openxmlformats.org/officeDocument/2006/relationships/hyperlink" Target="https://awardviewer.fwo.gov.au/award/show/MA000081" TargetMode="External"/><Relationship Id="rId1" Type="http://schemas.openxmlformats.org/officeDocument/2006/relationships/hyperlink" Target="mailto:sarah.rowbottam@melbourne.vic.gov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tabSelected="1" workbookViewId="0">
      <selection activeCell="G19" sqref="G19"/>
    </sheetView>
  </sheetViews>
  <sheetFormatPr defaultColWidth="14.42578125" defaultRowHeight="15" customHeight="1"/>
  <cols>
    <col min="1" max="1" width="61.140625" customWidth="1"/>
    <col min="2" max="2" width="38.5703125" customWidth="1"/>
    <col min="3" max="3" width="45.140625" customWidth="1"/>
    <col min="4" max="4" width="4.7109375" customWidth="1"/>
    <col min="5" max="5" width="13.140625" customWidth="1"/>
    <col min="6" max="6" width="10.28515625" customWidth="1"/>
    <col min="7" max="7" width="19" customWidth="1"/>
    <col min="8" max="13" width="10.28515625" customWidth="1"/>
    <col min="14" max="26" width="9.85546875" customWidth="1"/>
  </cols>
  <sheetData>
    <row r="1" spans="1:26" ht="32.25" customHeight="1">
      <c r="A1" s="42" t="s">
        <v>0</v>
      </c>
      <c r="B1" s="68"/>
      <c r="C1" s="69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2.25" customHeight="1">
      <c r="A2" s="43" t="s">
        <v>1</v>
      </c>
      <c r="B2" s="68"/>
      <c r="C2" s="69"/>
      <c r="D2" s="1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5.25" customHeight="1">
      <c r="A3" s="3"/>
      <c r="B3" s="4"/>
      <c r="C3" s="5"/>
      <c r="D3" s="1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>
      <c r="A4" s="6" t="s">
        <v>2</v>
      </c>
      <c r="B4" s="44"/>
      <c r="C4" s="69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>
      <c r="A5" s="6" t="s">
        <v>3</v>
      </c>
      <c r="B5" s="44"/>
      <c r="C5" s="69"/>
      <c r="D5" s="1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>
      <c r="A6" s="6" t="s">
        <v>4</v>
      </c>
      <c r="B6" s="44"/>
      <c r="C6" s="69"/>
      <c r="D6" s="1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7.5" customHeight="1">
      <c r="A7" s="37"/>
      <c r="B7" s="48"/>
      <c r="C7" s="3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45" t="s">
        <v>5</v>
      </c>
      <c r="B8" s="70"/>
      <c r="C8" s="71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7.5" customHeight="1">
      <c r="A9" s="2"/>
      <c r="B9" s="8"/>
      <c r="C9" s="8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57" t="s">
        <v>6</v>
      </c>
      <c r="B10" s="69"/>
      <c r="C10" s="58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66" t="s">
        <v>7</v>
      </c>
      <c r="B11" s="9" t="s">
        <v>8</v>
      </c>
      <c r="C11" s="9" t="s">
        <v>9</v>
      </c>
      <c r="D11" s="1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10" t="s">
        <v>10</v>
      </c>
      <c r="B12" s="11">
        <v>30000</v>
      </c>
      <c r="C12" s="1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10" t="s">
        <v>11</v>
      </c>
      <c r="B13" s="11">
        <v>10000</v>
      </c>
      <c r="C13" s="1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10" t="s">
        <v>12</v>
      </c>
      <c r="B14" s="11">
        <v>5000</v>
      </c>
      <c r="C14" s="1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10" t="s">
        <v>13</v>
      </c>
      <c r="B15" s="11">
        <v>2000</v>
      </c>
      <c r="C15" s="1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66" t="s">
        <v>14</v>
      </c>
      <c r="B16" s="26">
        <f>SUM(B12:B15)</f>
        <v>47000</v>
      </c>
      <c r="C16" s="67" t="s">
        <v>15</v>
      </c>
      <c r="D16" s="2"/>
      <c r="E16" s="2"/>
      <c r="F16" s="2"/>
      <c r="G16" s="2"/>
      <c r="H16" s="1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"/>
      <c r="B17" s="8"/>
      <c r="C17" s="8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57" t="s">
        <v>16</v>
      </c>
      <c r="B18" s="69"/>
      <c r="C18" s="58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59" t="s">
        <v>17</v>
      </c>
      <c r="B19" s="13"/>
      <c r="C19" s="13" t="s">
        <v>9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60" t="s">
        <v>18</v>
      </c>
      <c r="B20" s="14">
        <v>0</v>
      </c>
      <c r="C20" s="1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5"/>
      <c r="B21" s="16"/>
      <c r="C21" s="1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60"/>
      <c r="B22" s="14"/>
      <c r="C22" s="1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60"/>
      <c r="B23" s="14"/>
      <c r="C23" s="1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60"/>
      <c r="B24" s="14"/>
      <c r="C24" s="14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60"/>
      <c r="B25" s="14"/>
      <c r="C25" s="1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" customHeight="1">
      <c r="A26" s="60"/>
      <c r="B26" s="14"/>
      <c r="C26" s="14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60"/>
      <c r="B27" s="14"/>
      <c r="C27" s="14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61" t="s">
        <v>19</v>
      </c>
      <c r="B28" s="17">
        <f>SUM(B20:B27)</f>
        <v>0</v>
      </c>
      <c r="C28" s="17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59" t="s">
        <v>20</v>
      </c>
      <c r="B29" s="13"/>
      <c r="C29" s="13" t="s">
        <v>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0" t="s">
        <v>21</v>
      </c>
      <c r="B30" s="11"/>
      <c r="C30" s="1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0" t="s">
        <v>22</v>
      </c>
      <c r="B31" s="11"/>
      <c r="C31" s="14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60"/>
      <c r="B32" s="14"/>
      <c r="C32" s="1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60"/>
      <c r="B33" s="14"/>
      <c r="C33" s="1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60"/>
      <c r="B34" s="14"/>
      <c r="C34" s="14"/>
      <c r="D34" s="2"/>
      <c r="E34" s="2"/>
      <c r="F34" s="2"/>
      <c r="G34" s="2"/>
      <c r="H34" s="2"/>
      <c r="I34" s="2"/>
      <c r="J34" s="2"/>
      <c r="K34" s="18"/>
      <c r="L34" s="18"/>
      <c r="M34" s="18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62" t="s">
        <v>23</v>
      </c>
      <c r="B35" s="19">
        <f>SUM(B30:B34)</f>
        <v>0</v>
      </c>
      <c r="C35" s="19"/>
      <c r="D35" s="2"/>
      <c r="E35" s="2"/>
      <c r="F35" s="2"/>
      <c r="G35" s="2"/>
      <c r="H35" s="2"/>
      <c r="I35" s="2"/>
      <c r="J35" s="2"/>
      <c r="K35" s="18"/>
      <c r="L35" s="18"/>
      <c r="M35" s="18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59" t="s">
        <v>24</v>
      </c>
      <c r="B36" s="13"/>
      <c r="C36" s="13" t="s">
        <v>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0" t="s">
        <v>25</v>
      </c>
      <c r="B37" s="11"/>
      <c r="C37" s="1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0"/>
      <c r="B38" s="11"/>
      <c r="C38" s="1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60"/>
      <c r="B39" s="14"/>
      <c r="C39" s="14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60"/>
      <c r="B40" s="14"/>
      <c r="C40" s="1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60"/>
      <c r="B41" s="14"/>
      <c r="C41" s="14"/>
      <c r="D41" s="2"/>
      <c r="E41" s="2"/>
      <c r="F41" s="2"/>
      <c r="G41" s="2"/>
      <c r="H41" s="2"/>
      <c r="I41" s="2"/>
      <c r="J41" s="2"/>
      <c r="K41" s="18"/>
      <c r="L41" s="18"/>
      <c r="M41" s="18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62" t="s">
        <v>26</v>
      </c>
      <c r="B42" s="19">
        <f>SUM(B37:B41)</f>
        <v>0</v>
      </c>
      <c r="C42" s="19"/>
      <c r="D42" s="2"/>
      <c r="E42" s="2"/>
      <c r="F42" s="2"/>
      <c r="G42" s="2"/>
      <c r="H42" s="2"/>
      <c r="I42" s="2"/>
      <c r="J42" s="2"/>
      <c r="K42" s="18"/>
      <c r="L42" s="18"/>
      <c r="M42" s="18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59" t="s">
        <v>27</v>
      </c>
      <c r="B43" s="13"/>
      <c r="C43" s="13" t="s">
        <v>9</v>
      </c>
      <c r="D43" s="2"/>
      <c r="E43" s="2"/>
      <c r="F43" s="2"/>
      <c r="G43" s="2"/>
      <c r="H43" s="2"/>
      <c r="I43" s="2"/>
      <c r="J43" s="2"/>
      <c r="K43" s="18"/>
      <c r="L43" s="18"/>
      <c r="M43" s="18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0" t="s">
        <v>28</v>
      </c>
      <c r="B44" s="21"/>
      <c r="C44" s="63" t="s">
        <v>29</v>
      </c>
      <c r="D44" s="2"/>
      <c r="E44" s="2"/>
      <c r="F44" s="2"/>
      <c r="G44" s="2"/>
      <c r="H44" s="2"/>
      <c r="I44" s="2"/>
      <c r="J44" s="2"/>
      <c r="K44" s="18"/>
      <c r="L44" s="18"/>
      <c r="M44" s="18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2"/>
      <c r="B45" s="21"/>
      <c r="C45" s="14"/>
      <c r="D45" s="2"/>
      <c r="E45" s="2"/>
      <c r="F45" s="2"/>
      <c r="G45" s="2"/>
      <c r="H45" s="2"/>
      <c r="I45" s="2"/>
      <c r="J45" s="2"/>
      <c r="K45" s="18"/>
      <c r="L45" s="18"/>
      <c r="M45" s="18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2"/>
      <c r="B46" s="21"/>
      <c r="C46" s="14"/>
      <c r="D46" s="2"/>
      <c r="E46" s="2"/>
      <c r="F46" s="2"/>
      <c r="G46" s="2"/>
      <c r="H46" s="2"/>
      <c r="I46" s="2"/>
      <c r="J46" s="2"/>
      <c r="K46" s="18"/>
      <c r="L46" s="18"/>
      <c r="M46" s="18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2"/>
      <c r="B47" s="23"/>
      <c r="C47" s="14"/>
      <c r="D47" s="2"/>
      <c r="E47" s="2"/>
      <c r="F47" s="2"/>
      <c r="G47" s="2"/>
      <c r="H47" s="2"/>
      <c r="I47" s="2"/>
      <c r="J47" s="2"/>
      <c r="K47" s="18"/>
      <c r="L47" s="18"/>
      <c r="M47" s="18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2"/>
      <c r="B48" s="23"/>
      <c r="C48" s="14"/>
      <c r="D48" s="2"/>
      <c r="E48" s="2"/>
      <c r="F48" s="2"/>
      <c r="G48" s="2"/>
      <c r="H48" s="2"/>
      <c r="I48" s="2"/>
      <c r="J48" s="2"/>
      <c r="K48" s="18"/>
      <c r="L48" s="18"/>
      <c r="M48" s="18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2"/>
      <c r="B49" s="23"/>
      <c r="C49" s="14"/>
      <c r="D49" s="2"/>
      <c r="E49" s="2"/>
      <c r="F49" s="2"/>
      <c r="G49" s="2"/>
      <c r="H49" s="2"/>
      <c r="I49" s="2"/>
      <c r="J49" s="2"/>
      <c r="K49" s="18"/>
      <c r="L49" s="18"/>
      <c r="M49" s="18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3"/>
      <c r="B50" s="23"/>
      <c r="C50" s="14"/>
      <c r="D50" s="2"/>
      <c r="E50" s="2"/>
      <c r="F50" s="2"/>
      <c r="G50" s="2"/>
      <c r="H50" s="2"/>
      <c r="I50" s="2"/>
      <c r="J50" s="2"/>
      <c r="K50" s="18"/>
      <c r="L50" s="18"/>
      <c r="M50" s="18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60"/>
      <c r="B51" s="14"/>
      <c r="C51" s="14"/>
      <c r="D51" s="2"/>
      <c r="E51" s="2"/>
      <c r="F51" s="2"/>
      <c r="G51" s="2"/>
      <c r="H51" s="2"/>
      <c r="I51" s="2"/>
      <c r="J51" s="2"/>
      <c r="K51" s="18"/>
      <c r="L51" s="18"/>
      <c r="M51" s="18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64" t="s">
        <v>30</v>
      </c>
      <c r="B52" s="14"/>
      <c r="C52" s="14"/>
      <c r="D52" s="2"/>
      <c r="E52" s="2"/>
      <c r="F52" s="2"/>
      <c r="G52" s="2"/>
      <c r="H52" s="2"/>
      <c r="I52" s="2"/>
      <c r="J52" s="2"/>
      <c r="K52" s="18"/>
      <c r="L52" s="18"/>
      <c r="M52" s="18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65" t="s">
        <v>31</v>
      </c>
      <c r="B53" s="19">
        <f>SUM(B44:B52)*12%</f>
        <v>0</v>
      </c>
      <c r="C53" s="19" t="s">
        <v>32</v>
      </c>
      <c r="D53" s="2"/>
      <c r="E53" s="2"/>
      <c r="F53" s="2"/>
      <c r="G53" s="2"/>
      <c r="H53" s="2"/>
      <c r="I53" s="2"/>
      <c r="J53" s="2"/>
      <c r="K53" s="18"/>
      <c r="L53" s="18"/>
      <c r="M53" s="18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" customHeight="1">
      <c r="A54" s="65" t="s">
        <v>33</v>
      </c>
      <c r="B54" s="19">
        <f>SUM(B44:B52)*3%</f>
        <v>0</v>
      </c>
      <c r="C54" s="19" t="s">
        <v>32</v>
      </c>
      <c r="D54" s="2"/>
      <c r="E54" s="2"/>
      <c r="F54" s="2"/>
      <c r="G54" s="2"/>
      <c r="H54" s="2"/>
      <c r="I54" s="2"/>
      <c r="J54" s="2"/>
      <c r="K54" s="18"/>
      <c r="L54" s="18"/>
      <c r="M54" s="18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62" t="s">
        <v>34</v>
      </c>
      <c r="B55" s="24">
        <f>SUM(B44:B54)</f>
        <v>0</v>
      </c>
      <c r="C55" s="25"/>
      <c r="D55" s="2"/>
      <c r="E55" s="2"/>
      <c r="F55" s="18"/>
      <c r="G55" s="18"/>
      <c r="H55" s="18"/>
      <c r="I55" s="18"/>
      <c r="J55" s="18"/>
      <c r="K55" s="18"/>
      <c r="L55" s="18"/>
      <c r="M55" s="18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66" t="s">
        <v>35</v>
      </c>
      <c r="B56" s="26">
        <f>SUM(B28,B35,B42, B55)</f>
        <v>0</v>
      </c>
      <c r="C56" s="67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66" t="s">
        <v>36</v>
      </c>
      <c r="B57" s="27">
        <f>B56*5%</f>
        <v>0</v>
      </c>
      <c r="C57" s="67" t="s">
        <v>37</v>
      </c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66" t="s">
        <v>38</v>
      </c>
      <c r="B58" s="26">
        <f>SUM(B56:B57)</f>
        <v>0</v>
      </c>
      <c r="C58" s="26"/>
      <c r="D58" s="2"/>
      <c r="E58" s="28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8"/>
      <c r="C59" s="8"/>
      <c r="D59" s="2"/>
      <c r="E59" s="28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9" t="s">
        <v>39</v>
      </c>
      <c r="B60" s="30">
        <f>B16-B58</f>
        <v>47000</v>
      </c>
      <c r="C60" s="31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>
      <c r="A61" s="32"/>
      <c r="B61" s="33"/>
      <c r="C61" s="33"/>
      <c r="D61" s="2"/>
      <c r="E61" s="28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34" t="s">
        <v>40</v>
      </c>
      <c r="B62" s="35"/>
      <c r="C62" s="3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46" t="s">
        <v>41</v>
      </c>
      <c r="B63" s="72"/>
      <c r="C63" s="7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47" t="s">
        <v>42</v>
      </c>
      <c r="B64" s="74"/>
      <c r="C64" s="75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47" t="s">
        <v>43</v>
      </c>
      <c r="B65" s="74"/>
      <c r="C65" s="75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47" t="s">
        <v>44</v>
      </c>
      <c r="B66" s="74"/>
      <c r="C66" s="75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47" t="s">
        <v>45</v>
      </c>
      <c r="B67" s="74"/>
      <c r="C67" s="75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37"/>
      <c r="B68" s="48"/>
      <c r="C68" s="38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47" t="s">
        <v>46</v>
      </c>
      <c r="B69" s="74"/>
      <c r="C69" s="75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39" t="s">
        <v>47</v>
      </c>
      <c r="B70" s="40"/>
      <c r="C70" s="41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3"/>
      <c r="B71" s="7"/>
      <c r="C71" s="7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50" t="s">
        <v>48</v>
      </c>
      <c r="B72" s="51"/>
      <c r="C72" s="5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76" t="s">
        <v>49</v>
      </c>
      <c r="B73" s="77"/>
      <c r="C73" s="78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76" t="s">
        <v>50</v>
      </c>
      <c r="B74" s="77"/>
      <c r="C74" s="78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53" t="s">
        <v>51</v>
      </c>
      <c r="B75" s="49"/>
      <c r="C75" s="5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55" t="s">
        <v>52</v>
      </c>
      <c r="B76" s="49"/>
      <c r="C76" s="54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56" t="s">
        <v>53</v>
      </c>
      <c r="B77" s="49"/>
      <c r="C77" s="54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79" t="s">
        <v>54</v>
      </c>
      <c r="B78" s="80"/>
      <c r="C78" s="81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8"/>
      <c r="C79" s="8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8"/>
      <c r="C80" s="8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8"/>
      <c r="C81" s="8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8"/>
      <c r="C82" s="8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8"/>
      <c r="C83" s="8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8"/>
      <c r="C84" s="8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8"/>
      <c r="C85" s="8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8"/>
      <c r="C86" s="8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8"/>
      <c r="C87" s="8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8"/>
      <c r="C88" s="8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8"/>
      <c r="C89" s="8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8"/>
      <c r="C90" s="8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8"/>
      <c r="C91" s="8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8"/>
      <c r="C92" s="8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8"/>
      <c r="C93" s="8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8"/>
      <c r="C94" s="8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8"/>
      <c r="C95" s="8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8"/>
      <c r="C96" s="8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8"/>
      <c r="C97" s="8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8"/>
      <c r="C98" s="8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8"/>
      <c r="C99" s="8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8"/>
      <c r="C100" s="8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8"/>
      <c r="C101" s="8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8"/>
      <c r="C102" s="8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8"/>
      <c r="C103" s="8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8"/>
      <c r="C104" s="8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8"/>
      <c r="C105" s="8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8"/>
      <c r="C106" s="8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8"/>
      <c r="C107" s="8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8"/>
      <c r="C108" s="8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8"/>
      <c r="C109" s="8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8"/>
      <c r="C110" s="8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8"/>
      <c r="C111" s="8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8"/>
      <c r="C112" s="8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8"/>
      <c r="C113" s="8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8"/>
      <c r="C114" s="8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8"/>
      <c r="C115" s="8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8"/>
      <c r="C116" s="8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8"/>
      <c r="C117" s="8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8"/>
      <c r="C118" s="8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8"/>
      <c r="C119" s="8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8"/>
      <c r="C120" s="8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8"/>
      <c r="C121" s="8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8"/>
      <c r="C122" s="8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8"/>
      <c r="C123" s="8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8"/>
      <c r="C124" s="8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8"/>
      <c r="C125" s="8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8"/>
      <c r="C126" s="8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8"/>
      <c r="C127" s="8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8"/>
      <c r="C128" s="8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8"/>
      <c r="C129" s="8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8"/>
      <c r="C130" s="8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8"/>
      <c r="C131" s="8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8"/>
      <c r="C132" s="8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8"/>
      <c r="C133" s="8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8"/>
      <c r="C134" s="8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8"/>
      <c r="C135" s="8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8"/>
      <c r="C136" s="8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8"/>
      <c r="C137" s="8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8"/>
      <c r="C138" s="8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8"/>
      <c r="C139" s="8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8"/>
      <c r="C140" s="8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8"/>
      <c r="C141" s="8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8"/>
      <c r="C142" s="8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8"/>
      <c r="C143" s="8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8"/>
      <c r="C144" s="8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8"/>
      <c r="C145" s="8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8"/>
      <c r="C146" s="8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8"/>
      <c r="C147" s="8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8"/>
      <c r="C148" s="8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8"/>
      <c r="C149" s="8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8"/>
      <c r="C150" s="8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8"/>
      <c r="C151" s="8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8"/>
      <c r="C152" s="8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8"/>
      <c r="C153" s="8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8"/>
      <c r="C154" s="8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8"/>
      <c r="C155" s="8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8"/>
      <c r="C156" s="8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8"/>
      <c r="C157" s="8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8"/>
      <c r="C158" s="8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8"/>
      <c r="C159" s="8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8"/>
      <c r="C160" s="8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8"/>
      <c r="C161" s="8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8"/>
      <c r="C162" s="8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8"/>
      <c r="C163" s="8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8"/>
      <c r="C164" s="8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8"/>
      <c r="C165" s="8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8"/>
      <c r="C166" s="8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8"/>
      <c r="C167" s="8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8"/>
      <c r="C168" s="8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8"/>
      <c r="C169" s="8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8"/>
      <c r="C170" s="8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8"/>
      <c r="C171" s="8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8"/>
      <c r="C172" s="8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8"/>
      <c r="C173" s="8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8"/>
      <c r="C174" s="8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8"/>
      <c r="C175" s="8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8"/>
      <c r="C176" s="8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8"/>
      <c r="C177" s="8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8"/>
      <c r="C178" s="8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8"/>
      <c r="C179" s="8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8"/>
      <c r="C180" s="8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8"/>
      <c r="C181" s="8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8"/>
      <c r="C182" s="8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8"/>
      <c r="C183" s="8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8"/>
      <c r="C184" s="8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8"/>
      <c r="C185" s="8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8"/>
      <c r="C186" s="8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8"/>
      <c r="C187" s="8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8"/>
      <c r="C188" s="8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8"/>
      <c r="C189" s="8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8"/>
      <c r="C190" s="8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8"/>
      <c r="C191" s="8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8"/>
      <c r="C192" s="8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8"/>
      <c r="C193" s="8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8"/>
      <c r="C194" s="8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8"/>
      <c r="C195" s="8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8"/>
      <c r="C196" s="8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8"/>
      <c r="C197" s="8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8"/>
      <c r="C198" s="8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8"/>
      <c r="C199" s="8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8"/>
      <c r="C200" s="8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8"/>
      <c r="C201" s="8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8"/>
      <c r="C202" s="8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8"/>
      <c r="C203" s="8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8"/>
      <c r="C204" s="8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8"/>
      <c r="C205" s="8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8"/>
      <c r="C206" s="8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8"/>
      <c r="C207" s="8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8"/>
      <c r="C208" s="8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8"/>
      <c r="C209" s="8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8"/>
      <c r="C210" s="8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8"/>
      <c r="C211" s="8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8"/>
      <c r="C212" s="8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8"/>
      <c r="C213" s="8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8"/>
      <c r="C214" s="8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8"/>
      <c r="C215" s="8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8"/>
      <c r="C216" s="8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8"/>
      <c r="C217" s="8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8"/>
      <c r="C218" s="8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8"/>
      <c r="C219" s="8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8"/>
      <c r="C220" s="8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8"/>
      <c r="C221" s="8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8"/>
      <c r="C222" s="8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8"/>
      <c r="C223" s="8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8"/>
      <c r="C224" s="8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8"/>
      <c r="C225" s="8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8"/>
      <c r="C226" s="8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8"/>
      <c r="C227" s="8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8"/>
      <c r="C228" s="8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8"/>
      <c r="C229" s="8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8"/>
      <c r="C230" s="8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8"/>
      <c r="C231" s="8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8"/>
      <c r="C232" s="8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8"/>
      <c r="C233" s="8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8"/>
      <c r="C234" s="8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8"/>
      <c r="C235" s="8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8"/>
      <c r="C236" s="8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8"/>
      <c r="C237" s="8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8"/>
      <c r="C238" s="8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8"/>
      <c r="C239" s="8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8"/>
      <c r="C240" s="8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8"/>
      <c r="C241" s="8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8"/>
      <c r="C242" s="8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8"/>
      <c r="C243" s="8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8"/>
      <c r="C244" s="8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8"/>
      <c r="C245" s="8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8"/>
      <c r="C246" s="8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8"/>
      <c r="C247" s="8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8"/>
      <c r="C248" s="8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8"/>
      <c r="C249" s="8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8"/>
      <c r="C250" s="8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8"/>
      <c r="C251" s="8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8"/>
      <c r="C252" s="8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8"/>
      <c r="C253" s="8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8"/>
      <c r="C254" s="8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8"/>
      <c r="C255" s="8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8"/>
      <c r="C256" s="8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8"/>
      <c r="C257" s="8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8"/>
      <c r="C258" s="8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8"/>
      <c r="C259" s="8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8"/>
      <c r="C260" s="8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8"/>
      <c r="C261" s="8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8"/>
      <c r="C262" s="8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8"/>
      <c r="C263" s="8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8"/>
      <c r="C264" s="8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8"/>
      <c r="C265" s="8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8"/>
      <c r="C266" s="8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8"/>
      <c r="C267" s="8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8"/>
      <c r="C268" s="8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8"/>
      <c r="C269" s="8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8"/>
      <c r="C270" s="8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8"/>
      <c r="C271" s="8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8"/>
      <c r="C272" s="8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8"/>
      <c r="C273" s="8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8"/>
      <c r="C274" s="8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8"/>
      <c r="C275" s="8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8"/>
      <c r="C276" s="8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8"/>
      <c r="C277" s="8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8"/>
      <c r="C278" s="8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8"/>
      <c r="C279" s="8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8"/>
      <c r="C280" s="8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8"/>
      <c r="C281" s="8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8"/>
      <c r="C282" s="8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8"/>
      <c r="C283" s="8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8"/>
      <c r="C284" s="8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8"/>
      <c r="C285" s="8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8"/>
      <c r="C286" s="8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8"/>
      <c r="C287" s="8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8"/>
      <c r="C288" s="8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8"/>
      <c r="C289" s="8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8"/>
      <c r="C290" s="8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8"/>
      <c r="C291" s="8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8"/>
      <c r="C292" s="8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8"/>
      <c r="C293" s="8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8"/>
      <c r="C294" s="8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8"/>
      <c r="C295" s="8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8"/>
      <c r="C296" s="8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8"/>
      <c r="C297" s="8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8"/>
      <c r="C298" s="8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8"/>
      <c r="C299" s="8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8"/>
      <c r="C300" s="8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8"/>
      <c r="C301" s="8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8"/>
      <c r="C302" s="8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8"/>
      <c r="C303" s="8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8"/>
      <c r="C304" s="8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8"/>
      <c r="C305" s="8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8"/>
      <c r="C306" s="8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8"/>
      <c r="C307" s="8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8"/>
      <c r="C308" s="8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8"/>
      <c r="C309" s="8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8"/>
      <c r="C310" s="8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8"/>
      <c r="C311" s="8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8"/>
      <c r="C312" s="8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8"/>
      <c r="C313" s="8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8"/>
      <c r="C314" s="8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8"/>
      <c r="C315" s="8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8"/>
      <c r="C316" s="8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8"/>
      <c r="C317" s="8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8"/>
      <c r="C318" s="8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8"/>
      <c r="C319" s="8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8"/>
      <c r="C320" s="8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8"/>
      <c r="C321" s="8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8"/>
      <c r="C322" s="8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8"/>
      <c r="C323" s="8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8"/>
      <c r="C324" s="8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8"/>
      <c r="C325" s="8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8"/>
      <c r="C326" s="8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8"/>
      <c r="C327" s="8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8"/>
      <c r="C328" s="8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8"/>
      <c r="C329" s="8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8"/>
      <c r="C330" s="8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8"/>
      <c r="C331" s="8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8"/>
      <c r="C332" s="8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8"/>
      <c r="C333" s="8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8"/>
      <c r="C334" s="8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8"/>
      <c r="C335" s="8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8"/>
      <c r="C336" s="8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8"/>
      <c r="C337" s="8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8"/>
      <c r="C338" s="8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8"/>
      <c r="C339" s="8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8"/>
      <c r="C340" s="8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8"/>
      <c r="C341" s="8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8"/>
      <c r="C342" s="8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8"/>
      <c r="C343" s="8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8"/>
      <c r="C344" s="8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8"/>
      <c r="C345" s="8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8"/>
      <c r="C346" s="8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8"/>
      <c r="C347" s="8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8"/>
      <c r="C348" s="8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8"/>
      <c r="C349" s="8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8"/>
      <c r="C350" s="8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8"/>
      <c r="C351" s="8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8"/>
      <c r="C352" s="8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8"/>
      <c r="C353" s="8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8"/>
      <c r="C354" s="8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8"/>
      <c r="C355" s="8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8"/>
      <c r="C356" s="8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8"/>
      <c r="C357" s="8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8"/>
      <c r="C358" s="8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8"/>
      <c r="C359" s="8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8"/>
      <c r="C360" s="8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8"/>
      <c r="C361" s="8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8"/>
      <c r="C362" s="8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8"/>
      <c r="C363" s="8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8"/>
      <c r="C364" s="8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8"/>
      <c r="C365" s="8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8"/>
      <c r="C366" s="8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8"/>
      <c r="C367" s="8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8"/>
      <c r="C368" s="8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8"/>
      <c r="C369" s="8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8"/>
      <c r="C370" s="8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8"/>
      <c r="C371" s="8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8"/>
      <c r="C372" s="8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8"/>
      <c r="C373" s="8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8"/>
      <c r="C374" s="8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8"/>
      <c r="C375" s="8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8"/>
      <c r="C376" s="8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8"/>
      <c r="C377" s="8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8"/>
      <c r="C378" s="8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8"/>
      <c r="C379" s="8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8"/>
      <c r="C380" s="8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8"/>
      <c r="C381" s="8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8"/>
      <c r="C382" s="8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8"/>
      <c r="C383" s="8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8"/>
      <c r="C384" s="8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8"/>
      <c r="C385" s="8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8"/>
      <c r="C386" s="8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8"/>
      <c r="C387" s="8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8"/>
      <c r="C388" s="8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8"/>
      <c r="C389" s="8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8"/>
      <c r="C390" s="8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8"/>
      <c r="C391" s="8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8"/>
      <c r="C392" s="8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8"/>
      <c r="C393" s="8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8"/>
      <c r="C394" s="8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8"/>
      <c r="C395" s="8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8"/>
      <c r="C396" s="8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8"/>
      <c r="C397" s="8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8"/>
      <c r="C398" s="8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8"/>
      <c r="C399" s="8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8"/>
      <c r="C400" s="8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8"/>
      <c r="C401" s="8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8"/>
      <c r="C402" s="8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8"/>
      <c r="C403" s="8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8"/>
      <c r="C404" s="8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8"/>
      <c r="C405" s="8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8"/>
      <c r="C406" s="8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8"/>
      <c r="C407" s="8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8"/>
      <c r="C408" s="8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8"/>
      <c r="C409" s="8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8"/>
      <c r="C410" s="8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8"/>
      <c r="C411" s="8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8"/>
      <c r="C412" s="8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8"/>
      <c r="C413" s="8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8"/>
      <c r="C414" s="8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8"/>
      <c r="C415" s="8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8"/>
      <c r="C416" s="8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8"/>
      <c r="C417" s="8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8"/>
      <c r="C418" s="8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8"/>
      <c r="C419" s="8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8"/>
      <c r="C420" s="8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8"/>
      <c r="C421" s="8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8"/>
      <c r="C422" s="8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8"/>
      <c r="C423" s="8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8"/>
      <c r="C424" s="8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8"/>
      <c r="C425" s="8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8"/>
      <c r="C426" s="8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8"/>
      <c r="C427" s="8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8"/>
      <c r="C428" s="8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8"/>
      <c r="C429" s="8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8"/>
      <c r="C430" s="8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8"/>
      <c r="C431" s="8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8"/>
      <c r="C432" s="8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8"/>
      <c r="C433" s="8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8"/>
      <c r="C434" s="8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8"/>
      <c r="C435" s="8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8"/>
      <c r="C436" s="8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8"/>
      <c r="C437" s="8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8"/>
      <c r="C438" s="8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8"/>
      <c r="C439" s="8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8"/>
      <c r="C440" s="8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8"/>
      <c r="C441" s="8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8"/>
      <c r="C442" s="8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8"/>
      <c r="C443" s="8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8"/>
      <c r="C444" s="8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8"/>
      <c r="C445" s="8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8"/>
      <c r="C446" s="8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8"/>
      <c r="C447" s="8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8"/>
      <c r="C448" s="8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8"/>
      <c r="C449" s="8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8"/>
      <c r="C450" s="8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8"/>
      <c r="C451" s="8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8"/>
      <c r="C452" s="8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8"/>
      <c r="C453" s="8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8"/>
      <c r="C454" s="8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8"/>
      <c r="C455" s="8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8"/>
      <c r="C456" s="8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8"/>
      <c r="C457" s="8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8"/>
      <c r="C458" s="8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8"/>
      <c r="C459" s="8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8"/>
      <c r="C460" s="8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8"/>
      <c r="C461" s="8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8"/>
      <c r="C462" s="8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8"/>
      <c r="C463" s="8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8"/>
      <c r="C464" s="8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8"/>
      <c r="C465" s="8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8"/>
      <c r="C466" s="8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8"/>
      <c r="C467" s="8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8"/>
      <c r="C468" s="8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8"/>
      <c r="C469" s="8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8"/>
      <c r="C470" s="8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8"/>
      <c r="C471" s="8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8"/>
      <c r="C472" s="8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8"/>
      <c r="C473" s="8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8"/>
      <c r="C474" s="8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8"/>
      <c r="C475" s="8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8"/>
      <c r="C476" s="8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8"/>
      <c r="C477" s="8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8"/>
      <c r="C478" s="8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8"/>
      <c r="C479" s="8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8"/>
      <c r="C480" s="8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8"/>
      <c r="C481" s="8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8"/>
      <c r="C482" s="8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8"/>
      <c r="C483" s="8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8"/>
      <c r="C484" s="8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8"/>
      <c r="C485" s="8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8"/>
      <c r="C486" s="8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8"/>
      <c r="C487" s="8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8"/>
      <c r="C488" s="8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8"/>
      <c r="C489" s="8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8"/>
      <c r="C490" s="8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8"/>
      <c r="C491" s="8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8"/>
      <c r="C492" s="8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8"/>
      <c r="C493" s="8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8"/>
      <c r="C494" s="8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8"/>
      <c r="C495" s="8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8"/>
      <c r="C496" s="8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8"/>
      <c r="C497" s="8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8"/>
      <c r="C498" s="8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8"/>
      <c r="C499" s="8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8"/>
      <c r="C500" s="8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8"/>
      <c r="C501" s="8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8"/>
      <c r="C502" s="8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8"/>
      <c r="C503" s="8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8"/>
      <c r="C504" s="8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8"/>
      <c r="C505" s="8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8"/>
      <c r="C506" s="8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8"/>
      <c r="C507" s="8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8"/>
      <c r="C508" s="8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8"/>
      <c r="C509" s="8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8"/>
      <c r="C510" s="8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8"/>
      <c r="C511" s="8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8"/>
      <c r="C512" s="8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8"/>
      <c r="C513" s="8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8"/>
      <c r="C514" s="8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8"/>
      <c r="C515" s="8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8"/>
      <c r="C516" s="8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8"/>
      <c r="C517" s="8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8"/>
      <c r="C518" s="8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8"/>
      <c r="C519" s="8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8"/>
      <c r="C520" s="8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8"/>
      <c r="C521" s="8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8"/>
      <c r="C522" s="8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8"/>
      <c r="C523" s="8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8"/>
      <c r="C524" s="8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8"/>
      <c r="C525" s="8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8"/>
      <c r="C526" s="8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8"/>
      <c r="C527" s="8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8"/>
      <c r="C528" s="8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8"/>
      <c r="C529" s="8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8"/>
      <c r="C530" s="8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8"/>
      <c r="C531" s="8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8"/>
      <c r="C532" s="8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8"/>
      <c r="C533" s="8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8"/>
      <c r="C534" s="8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8"/>
      <c r="C535" s="8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8"/>
      <c r="C536" s="8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8"/>
      <c r="C537" s="8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8"/>
      <c r="C538" s="8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8"/>
      <c r="C539" s="8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8"/>
      <c r="C540" s="8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8"/>
      <c r="C541" s="8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8"/>
      <c r="C542" s="8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8"/>
      <c r="C543" s="8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8"/>
      <c r="C544" s="8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8"/>
      <c r="C545" s="8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8"/>
      <c r="C546" s="8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8"/>
      <c r="C547" s="8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8"/>
      <c r="C548" s="8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8"/>
      <c r="C549" s="8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8"/>
      <c r="C550" s="8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8"/>
      <c r="C551" s="8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8"/>
      <c r="C552" s="8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8"/>
      <c r="C553" s="8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8"/>
      <c r="C554" s="8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8"/>
      <c r="C555" s="8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8"/>
      <c r="C556" s="8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8"/>
      <c r="C557" s="8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8"/>
      <c r="C558" s="8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8"/>
      <c r="C559" s="8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8"/>
      <c r="C560" s="8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8"/>
      <c r="C561" s="8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8"/>
      <c r="C562" s="8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8"/>
      <c r="C563" s="8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8"/>
      <c r="C564" s="8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8"/>
      <c r="C565" s="8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8"/>
      <c r="C566" s="8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8"/>
      <c r="C567" s="8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8"/>
      <c r="C568" s="8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8"/>
      <c r="C569" s="8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8"/>
      <c r="C570" s="8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8"/>
      <c r="C571" s="8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8"/>
      <c r="C572" s="8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8"/>
      <c r="C573" s="8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8"/>
      <c r="C574" s="8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8"/>
      <c r="C575" s="8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8"/>
      <c r="C576" s="8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8"/>
      <c r="C577" s="8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8"/>
      <c r="C578" s="8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8"/>
      <c r="C579" s="8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8"/>
      <c r="C580" s="8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8"/>
      <c r="C581" s="8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8"/>
      <c r="C582" s="8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8"/>
      <c r="C583" s="8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8"/>
      <c r="C584" s="8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8"/>
      <c r="C585" s="8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8"/>
      <c r="C586" s="8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8"/>
      <c r="C587" s="8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8"/>
      <c r="C588" s="8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8"/>
      <c r="C589" s="8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8"/>
      <c r="C590" s="8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8"/>
      <c r="C591" s="8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8"/>
      <c r="C592" s="8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8"/>
      <c r="C593" s="8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8"/>
      <c r="C594" s="8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8"/>
      <c r="C595" s="8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8"/>
      <c r="C596" s="8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8"/>
      <c r="C597" s="8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8"/>
      <c r="C598" s="8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8"/>
      <c r="C599" s="8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8"/>
      <c r="C600" s="8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8"/>
      <c r="C601" s="8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8"/>
      <c r="C602" s="8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8"/>
      <c r="C603" s="8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8"/>
      <c r="C604" s="8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8"/>
      <c r="C605" s="8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8"/>
      <c r="C606" s="8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8"/>
      <c r="C607" s="8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8"/>
      <c r="C608" s="8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8"/>
      <c r="C609" s="8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8"/>
      <c r="C610" s="8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8"/>
      <c r="C611" s="8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8"/>
      <c r="C612" s="8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8"/>
      <c r="C613" s="8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8"/>
      <c r="C614" s="8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8"/>
      <c r="C615" s="8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8"/>
      <c r="C616" s="8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8"/>
      <c r="C617" s="8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8"/>
      <c r="C618" s="8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8"/>
      <c r="C619" s="8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8"/>
      <c r="C620" s="8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8"/>
      <c r="C621" s="8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8"/>
      <c r="C622" s="8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8"/>
      <c r="C623" s="8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8"/>
      <c r="C624" s="8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8"/>
      <c r="C625" s="8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8"/>
      <c r="C626" s="8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8"/>
      <c r="C627" s="8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8"/>
      <c r="C628" s="8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8"/>
      <c r="C629" s="8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8"/>
      <c r="C630" s="8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8"/>
      <c r="C631" s="8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8"/>
      <c r="C632" s="8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8"/>
      <c r="C633" s="8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8"/>
      <c r="C634" s="8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8"/>
      <c r="C635" s="8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8"/>
      <c r="C636" s="8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8"/>
      <c r="C637" s="8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8"/>
      <c r="C638" s="8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8"/>
      <c r="C639" s="8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8"/>
      <c r="C640" s="8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8"/>
      <c r="C641" s="8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8"/>
      <c r="C642" s="8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8"/>
      <c r="C643" s="8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8"/>
      <c r="C644" s="8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8"/>
      <c r="C645" s="8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8"/>
      <c r="C646" s="8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8"/>
      <c r="C647" s="8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8"/>
      <c r="C648" s="8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8"/>
      <c r="C649" s="8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8"/>
      <c r="C650" s="8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8"/>
      <c r="C651" s="8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8"/>
      <c r="C652" s="8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8"/>
      <c r="C653" s="8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8"/>
      <c r="C654" s="8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8"/>
      <c r="C655" s="8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8"/>
      <c r="C656" s="8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8"/>
      <c r="C657" s="8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8"/>
      <c r="C658" s="8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8"/>
      <c r="C659" s="8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8"/>
      <c r="C660" s="8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8"/>
      <c r="C661" s="8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8"/>
      <c r="C662" s="8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8"/>
      <c r="C663" s="8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8"/>
      <c r="C664" s="8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8"/>
      <c r="C665" s="8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8"/>
      <c r="C666" s="8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8"/>
      <c r="C667" s="8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8"/>
      <c r="C668" s="8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8"/>
      <c r="C669" s="8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8"/>
      <c r="C670" s="8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8"/>
      <c r="C671" s="8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8"/>
      <c r="C672" s="8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8"/>
      <c r="C673" s="8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8"/>
      <c r="C674" s="8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8"/>
      <c r="C675" s="8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8"/>
      <c r="C676" s="8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8"/>
      <c r="C677" s="8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8"/>
      <c r="C678" s="8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8"/>
      <c r="C679" s="8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8"/>
      <c r="C680" s="8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8"/>
      <c r="C681" s="8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8"/>
      <c r="C682" s="8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8"/>
      <c r="C683" s="8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8"/>
      <c r="C684" s="8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8"/>
      <c r="C685" s="8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8"/>
      <c r="C686" s="8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8"/>
      <c r="C687" s="8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8"/>
      <c r="C688" s="8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8"/>
      <c r="C689" s="8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8"/>
      <c r="C690" s="8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8"/>
      <c r="C691" s="8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8"/>
      <c r="C692" s="8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8"/>
      <c r="C693" s="8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8"/>
      <c r="C694" s="8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8"/>
      <c r="C695" s="8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8"/>
      <c r="C696" s="8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8"/>
      <c r="C697" s="8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8"/>
      <c r="C698" s="8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8"/>
      <c r="C699" s="8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8"/>
      <c r="C700" s="8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8"/>
      <c r="C701" s="8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8"/>
      <c r="C702" s="8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8"/>
      <c r="C703" s="8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8"/>
      <c r="C704" s="8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8"/>
      <c r="C705" s="8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8"/>
      <c r="C706" s="8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8"/>
      <c r="C707" s="8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8"/>
      <c r="C708" s="8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8"/>
      <c r="C709" s="8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8"/>
      <c r="C710" s="8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8"/>
      <c r="C711" s="8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8"/>
      <c r="C712" s="8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8"/>
      <c r="C713" s="8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8"/>
      <c r="C714" s="8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8"/>
      <c r="C715" s="8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8"/>
      <c r="C716" s="8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8"/>
      <c r="C717" s="8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8"/>
      <c r="C718" s="8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8"/>
      <c r="C719" s="8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8"/>
      <c r="C720" s="8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8"/>
      <c r="C721" s="8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8"/>
      <c r="C722" s="8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8"/>
      <c r="C723" s="8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8"/>
      <c r="C724" s="8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8"/>
      <c r="C725" s="8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8"/>
      <c r="C726" s="8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8"/>
      <c r="C727" s="8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8"/>
      <c r="C728" s="8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8"/>
      <c r="C729" s="8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8"/>
      <c r="C730" s="8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8"/>
      <c r="C731" s="8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8"/>
      <c r="C732" s="8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8"/>
      <c r="C733" s="8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8"/>
      <c r="C734" s="8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8"/>
      <c r="C735" s="8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8"/>
      <c r="C736" s="8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8"/>
      <c r="C737" s="8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8"/>
      <c r="C738" s="8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8"/>
      <c r="C739" s="8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8"/>
      <c r="C740" s="8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8"/>
      <c r="C741" s="8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8"/>
      <c r="C742" s="8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8"/>
      <c r="C743" s="8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8"/>
      <c r="C744" s="8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8"/>
      <c r="C745" s="8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8"/>
      <c r="C746" s="8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8"/>
      <c r="C747" s="8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8"/>
      <c r="C748" s="8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8"/>
      <c r="C749" s="8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8"/>
      <c r="C750" s="8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8"/>
      <c r="C751" s="8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8"/>
      <c r="C752" s="8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8"/>
      <c r="C753" s="8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8"/>
      <c r="C754" s="8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8"/>
      <c r="C755" s="8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8"/>
      <c r="C756" s="8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8"/>
      <c r="C757" s="8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8"/>
      <c r="C758" s="8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8"/>
      <c r="C759" s="8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8"/>
      <c r="C760" s="8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8"/>
      <c r="C761" s="8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8"/>
      <c r="C762" s="8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8"/>
      <c r="C763" s="8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8"/>
      <c r="C764" s="8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8"/>
      <c r="C765" s="8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8"/>
      <c r="C766" s="8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8"/>
      <c r="C767" s="8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8"/>
      <c r="C768" s="8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8"/>
      <c r="C769" s="8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8"/>
      <c r="C770" s="8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8"/>
      <c r="C771" s="8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8"/>
      <c r="C772" s="8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8"/>
      <c r="C773" s="8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8"/>
      <c r="C774" s="8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8"/>
      <c r="C775" s="8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8"/>
      <c r="C776" s="8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8"/>
      <c r="C777" s="8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8"/>
      <c r="C778" s="8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8"/>
      <c r="C779" s="8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8"/>
      <c r="C780" s="8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8"/>
      <c r="C781" s="8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8"/>
      <c r="C782" s="8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8"/>
      <c r="C783" s="8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8"/>
      <c r="C784" s="8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8"/>
      <c r="C785" s="8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8"/>
      <c r="C786" s="8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8"/>
      <c r="C787" s="8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8"/>
      <c r="C788" s="8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8"/>
      <c r="C789" s="8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8"/>
      <c r="C790" s="8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8"/>
      <c r="C791" s="8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8"/>
      <c r="C792" s="8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8"/>
      <c r="C793" s="8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8"/>
      <c r="C794" s="8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8"/>
      <c r="C795" s="8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8"/>
      <c r="C796" s="8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8"/>
      <c r="C797" s="8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8"/>
      <c r="C798" s="8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8"/>
      <c r="C799" s="8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8"/>
      <c r="C800" s="8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8"/>
      <c r="C801" s="8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8"/>
      <c r="C802" s="8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8"/>
      <c r="C803" s="8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8"/>
      <c r="C804" s="8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8"/>
      <c r="C805" s="8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8"/>
      <c r="C806" s="8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8"/>
      <c r="C807" s="8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8"/>
      <c r="C808" s="8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8"/>
      <c r="C809" s="8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8"/>
      <c r="C810" s="8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8"/>
      <c r="C811" s="8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8"/>
      <c r="C812" s="8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8"/>
      <c r="C813" s="8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8"/>
      <c r="C814" s="8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8"/>
      <c r="C815" s="8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8"/>
      <c r="C816" s="8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8"/>
      <c r="C817" s="8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8"/>
      <c r="C818" s="8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8"/>
      <c r="C819" s="8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8"/>
      <c r="C820" s="8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8"/>
      <c r="C821" s="8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8"/>
      <c r="C822" s="8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8"/>
      <c r="C823" s="8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8"/>
      <c r="C824" s="8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8"/>
      <c r="C825" s="8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8"/>
      <c r="C826" s="8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8"/>
      <c r="C827" s="8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8"/>
      <c r="C828" s="8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8"/>
      <c r="C829" s="8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8"/>
      <c r="C830" s="8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8"/>
      <c r="C831" s="8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8"/>
      <c r="C832" s="8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8"/>
      <c r="C833" s="8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8"/>
      <c r="C834" s="8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8"/>
      <c r="C835" s="8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8"/>
      <c r="C836" s="8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8"/>
      <c r="C837" s="8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8"/>
      <c r="C838" s="8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8"/>
      <c r="C839" s="8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8"/>
      <c r="C840" s="8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8"/>
      <c r="C841" s="8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8"/>
      <c r="C842" s="8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8"/>
      <c r="C843" s="8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8"/>
      <c r="C844" s="8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8"/>
      <c r="C845" s="8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8"/>
      <c r="C846" s="8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8"/>
      <c r="C847" s="8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8"/>
      <c r="C848" s="8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8"/>
      <c r="C849" s="8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8"/>
      <c r="C850" s="8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8"/>
      <c r="C851" s="8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8"/>
      <c r="C852" s="8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8"/>
      <c r="C853" s="8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8"/>
      <c r="C854" s="8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8"/>
      <c r="C855" s="8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8"/>
      <c r="C856" s="8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8"/>
      <c r="C857" s="8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8"/>
      <c r="C858" s="8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8"/>
      <c r="C859" s="8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8"/>
      <c r="C860" s="8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8"/>
      <c r="C861" s="8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8"/>
      <c r="C862" s="8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8"/>
      <c r="C863" s="8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8"/>
      <c r="C864" s="8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8"/>
      <c r="C865" s="8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8"/>
      <c r="C866" s="8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8"/>
      <c r="C867" s="8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8"/>
      <c r="C868" s="8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8"/>
      <c r="C869" s="8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8"/>
      <c r="C870" s="8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8"/>
      <c r="C871" s="8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8"/>
      <c r="C872" s="8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8"/>
      <c r="C873" s="8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8"/>
      <c r="C874" s="8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8"/>
      <c r="C875" s="8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8"/>
      <c r="C876" s="8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8"/>
      <c r="C877" s="8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8"/>
      <c r="C878" s="8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8"/>
      <c r="C879" s="8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8"/>
      <c r="C880" s="8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8"/>
      <c r="C881" s="8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8"/>
      <c r="C882" s="8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8"/>
      <c r="C883" s="8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8"/>
      <c r="C884" s="8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8"/>
      <c r="C885" s="8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8"/>
      <c r="C886" s="8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8"/>
      <c r="C887" s="8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8"/>
      <c r="C888" s="8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8"/>
      <c r="C889" s="8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8"/>
      <c r="C890" s="8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8"/>
      <c r="C891" s="8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8"/>
      <c r="C892" s="8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8"/>
      <c r="C893" s="8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8"/>
      <c r="C894" s="8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8"/>
      <c r="C895" s="8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8"/>
      <c r="C896" s="8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8"/>
      <c r="C897" s="8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8"/>
      <c r="C898" s="8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8"/>
      <c r="C899" s="8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8"/>
      <c r="C900" s="8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8"/>
      <c r="C901" s="8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8"/>
      <c r="C902" s="8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8"/>
      <c r="C903" s="8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8"/>
      <c r="C904" s="8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8"/>
      <c r="C905" s="8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8"/>
      <c r="C906" s="8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8"/>
      <c r="C907" s="8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8"/>
      <c r="C908" s="8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8"/>
      <c r="C909" s="8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8"/>
      <c r="C910" s="8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8"/>
      <c r="C911" s="8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8"/>
      <c r="C912" s="8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8"/>
      <c r="C913" s="8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8"/>
      <c r="C914" s="8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8"/>
      <c r="C915" s="8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8"/>
      <c r="C916" s="8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8"/>
      <c r="C917" s="8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8"/>
      <c r="C918" s="8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8"/>
      <c r="C919" s="8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8"/>
      <c r="C920" s="8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8"/>
      <c r="C921" s="8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8"/>
      <c r="C922" s="8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8"/>
      <c r="C923" s="8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8"/>
      <c r="C924" s="8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8"/>
      <c r="C925" s="8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8"/>
      <c r="C926" s="8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8"/>
      <c r="C927" s="8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8"/>
      <c r="C928" s="8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8"/>
      <c r="C929" s="8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8"/>
      <c r="C930" s="8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8"/>
      <c r="C931" s="8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8"/>
      <c r="C932" s="8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8"/>
      <c r="C933" s="8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8"/>
      <c r="C934" s="8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8"/>
      <c r="C935" s="8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8"/>
      <c r="C936" s="8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8"/>
      <c r="C937" s="8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8"/>
      <c r="C938" s="8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8"/>
      <c r="C939" s="8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8"/>
      <c r="C940" s="8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8"/>
      <c r="C941" s="8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8"/>
      <c r="C942" s="8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8"/>
      <c r="C943" s="8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8"/>
      <c r="C944" s="8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8"/>
      <c r="C945" s="8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8"/>
      <c r="C946" s="8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8"/>
      <c r="C947" s="8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8"/>
      <c r="C948" s="8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8"/>
      <c r="C949" s="8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8"/>
      <c r="C950" s="8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8"/>
      <c r="C951" s="8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8"/>
      <c r="C952" s="8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8"/>
      <c r="C953" s="8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8"/>
      <c r="C954" s="8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8"/>
      <c r="C955" s="8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8"/>
      <c r="C956" s="8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8"/>
      <c r="C957" s="8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8"/>
      <c r="C958" s="8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8"/>
      <c r="C959" s="8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8"/>
      <c r="C960" s="8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8"/>
      <c r="C961" s="8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8"/>
      <c r="C962" s="8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8"/>
      <c r="C963" s="8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8"/>
      <c r="C964" s="8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8"/>
      <c r="C965" s="8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8"/>
      <c r="C966" s="8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8"/>
      <c r="C967" s="8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8"/>
      <c r="C968" s="8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8"/>
      <c r="C969" s="8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8"/>
      <c r="C970" s="8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8"/>
      <c r="C971" s="8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8"/>
      <c r="C972" s="8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8"/>
      <c r="C973" s="8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8"/>
      <c r="C974" s="8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8"/>
      <c r="C975" s="8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8"/>
      <c r="C976" s="8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8"/>
      <c r="C977" s="8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8"/>
      <c r="C978" s="8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8"/>
      <c r="C979" s="8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8"/>
      <c r="C980" s="8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8"/>
      <c r="C981" s="8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8"/>
      <c r="C982" s="8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8"/>
      <c r="C983" s="8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8"/>
      <c r="C984" s="8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8"/>
      <c r="C985" s="8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8"/>
      <c r="C986" s="8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8"/>
      <c r="C987" s="8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8"/>
      <c r="C988" s="8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8"/>
      <c r="C989" s="8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8"/>
      <c r="C990" s="8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8"/>
      <c r="C991" s="8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8"/>
      <c r="C992" s="8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8"/>
      <c r="C993" s="8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8"/>
      <c r="C994" s="8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8"/>
      <c r="C995" s="8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8"/>
      <c r="C996" s="8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8"/>
      <c r="C997" s="8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8"/>
      <c r="C998" s="8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8"/>
      <c r="C999" s="8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8"/>
      <c r="C1000" s="8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2"/>
      <c r="B1001" s="8"/>
      <c r="C1001" s="8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2"/>
      <c r="B1002" s="8"/>
      <c r="C1002" s="8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>
      <c r="A1003" s="2"/>
      <c r="B1003" s="8"/>
      <c r="C1003" s="8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>
      <c r="A1004" s="2"/>
      <c r="B1004" s="8"/>
      <c r="C1004" s="8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>
      <c r="A1005" s="2"/>
      <c r="B1005" s="8"/>
      <c r="C1005" s="8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>
      <c r="A1006" s="2"/>
      <c r="B1006" s="8"/>
      <c r="C1006" s="8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>
      <c r="A1007" s="2"/>
      <c r="B1007" s="8"/>
      <c r="C1007" s="8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>
      <c r="A1008" s="2"/>
      <c r="B1008" s="8"/>
      <c r="C1008" s="8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>
      <c r="A1009" s="2"/>
      <c r="B1009" s="8"/>
      <c r="C1009" s="8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>
      <c r="A1010" s="2"/>
      <c r="B1010" s="8"/>
      <c r="C1010" s="8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>
      <c r="A1011" s="2"/>
      <c r="B1011" s="8"/>
      <c r="C1011" s="8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>
      <c r="A1012" s="2"/>
      <c r="B1012" s="8"/>
      <c r="C1012" s="8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</sheetData>
  <mergeCells count="17">
    <mergeCell ref="A8:C8"/>
    <mergeCell ref="A10:B10"/>
    <mergeCell ref="A73:C73"/>
    <mergeCell ref="A74:C74"/>
    <mergeCell ref="A78:C78"/>
    <mergeCell ref="A18:B18"/>
    <mergeCell ref="A63:C63"/>
    <mergeCell ref="A64:C64"/>
    <mergeCell ref="A65:C65"/>
    <mergeCell ref="A66:C66"/>
    <mergeCell ref="A67:C67"/>
    <mergeCell ref="A69:C69"/>
    <mergeCell ref="A1:C1"/>
    <mergeCell ref="A2:C2"/>
    <mergeCell ref="B4:C4"/>
    <mergeCell ref="B5:C5"/>
    <mergeCell ref="B6:C6"/>
  </mergeCells>
  <conditionalFormatting sqref="B60">
    <cfRule type="cellIs" dxfId="0" priority="1" operator="lessThan">
      <formula>-0.01</formula>
    </cfRule>
  </conditionalFormatting>
  <hyperlinks>
    <hyperlink ref="A70" r:id="rId1" xr:uid="{00000000-0004-0000-0000-000000000000}"/>
    <hyperlink ref="A76" r:id="rId2" xr:uid="{00000000-0004-0000-0000-000001000000}"/>
    <hyperlink ref="A77" r:id="rId3" xr:uid="{00000000-0004-0000-0000-000002000000}"/>
  </hyperlinks>
  <pageMargins left="0.7" right="0.7" top="0.75" bottom="0.75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5AB380EFE45439BCF5C0C071642BC" ma:contentTypeVersion="21" ma:contentTypeDescription="Create a new document." ma:contentTypeScope="" ma:versionID="c748b698e3822a65e0406f1f15461398">
  <xsd:schema xmlns:xsd="http://www.w3.org/2001/XMLSchema" xmlns:xs="http://www.w3.org/2001/XMLSchema" xmlns:p="http://schemas.microsoft.com/office/2006/metadata/properties" xmlns:ns2="f0e58a03-603b-483c-b277-eb8d1ada5a28" xmlns:ns3="4046964c-61da-4746-b7a3-a41bafa3d7fe" targetNamespace="http://schemas.microsoft.com/office/2006/metadata/properties" ma:root="true" ma:fieldsID="8bfd10acc33b8e9f8315668376a85bda" ns2:_="" ns3:_="">
    <xsd:import namespace="f0e58a03-603b-483c-b277-eb8d1ada5a28"/>
    <xsd:import namespace="4046964c-61da-4746-b7a3-a41bafa3d7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Date" minOccurs="0"/>
                <xsd:element ref="ns2:Notes" minOccurs="0"/>
                <xsd:element ref="ns2:Supplier" minOccurs="0"/>
                <xsd:element ref="ns2:MediaServiceObjectDetectorVersions" minOccurs="0"/>
                <xsd:element ref="ns2:DM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e58a03-603b-483c-b277-eb8d1ada5a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f01267b-cb48-4e9f-ac56-dd787b7704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24" nillable="true" ma:displayName="Date" ma:format="DateOnly" ma:internalName="Date">
      <xsd:simpleType>
        <xsd:restriction base="dms:DateTime"/>
      </xsd:simpleType>
    </xsd:element>
    <xsd:element name="Notes" ma:index="25" nillable="true" ma:displayName="Date sent to AP" ma:description="Sent to AP?" ma:format="Dropdown" ma:internalName="Notes">
      <xsd:simpleType>
        <xsd:restriction base="dms:Text">
          <xsd:maxLength value="255"/>
        </xsd:restriction>
      </xsd:simpleType>
    </xsd:element>
    <xsd:element name="Supplier" ma:index="26" nillable="true" ma:displayName="Supplier" ma:description="Name of supplier" ma:format="Dropdown" ma:internalName="Supplier">
      <xsd:simpleType>
        <xsd:restriction base="dms:Text">
          <xsd:maxLength value="255"/>
        </xsd:restriction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MLink" ma:index="28" nillable="true" ma:displayName="DM Link" ma:description="http://comweb/apps/docs.aspx?dn=" ma:format="Hyperlink" ma:internalName="DM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6964c-61da-4746-b7a3-a41bafa3d7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a428d1-5983-4f9c-8f70-022b024b2e29}" ma:internalName="TaxCatchAll" ma:showField="CatchAllData" ma:web="4046964c-61da-4746-b7a3-a41bafa3d7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046964c-61da-4746-b7a3-a41bafa3d7fe" xsi:nil="true"/>
    <Date xmlns="f0e58a03-603b-483c-b277-eb8d1ada5a28" xsi:nil="true"/>
    <DMLink xmlns="f0e58a03-603b-483c-b277-eb8d1ada5a28">
      <Url xsi:nil="true"/>
      <Description xsi:nil="true"/>
    </DMLink>
    <Supplier xmlns="f0e58a03-603b-483c-b277-eb8d1ada5a28" xsi:nil="true"/>
    <Notes xmlns="f0e58a03-603b-483c-b277-eb8d1ada5a28" xsi:nil="true"/>
    <lcf76f155ced4ddcb4097134ff3c332f xmlns="f0e58a03-603b-483c-b277-eb8d1ada5a2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D5FF89-943F-4DE7-9F28-E748C8B217E4}"/>
</file>

<file path=customXml/itemProps2.xml><?xml version="1.0" encoding="utf-8"?>
<ds:datastoreItem xmlns:ds="http://schemas.openxmlformats.org/officeDocument/2006/customXml" ds:itemID="{051F8F7E-C05B-4D65-A338-257953D40FA4}"/>
</file>

<file path=customXml/itemProps3.xml><?xml version="1.0" encoding="utf-8"?>
<ds:datastoreItem xmlns:ds="http://schemas.openxmlformats.org/officeDocument/2006/customXml" ds:itemID="{C8A14EBC-AEC3-4D53-AB9E-7B00D240B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Rowbottam</dc:creator>
  <cp:keywords/>
  <dc:description/>
  <cp:lastModifiedBy>Sarah Rowbottam</cp:lastModifiedBy>
  <cp:revision/>
  <dcterms:created xsi:type="dcterms:W3CDTF">2021-08-26T03:10:54Z</dcterms:created>
  <dcterms:modified xsi:type="dcterms:W3CDTF">2023-11-10T04:25:35Z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0x010100D315AB380EFE45439BCF5C0C071642BC</vt:lpwstr>
  </property>
  <property fmtid="{D5CDD505-2E9C-101B-9397-08002B2CF9AE}" pid="4" name="MediaServiceImageTags">
    <vt:lpwstr/>
  </property>
</Properties>
</file>